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кв" sheetId="26" r:id="rId1"/>
    <sheet name="2кв" sheetId="27" r:id="rId2"/>
  </sheets>
  <definedNames>
    <definedName name="_xlnm.Print_Area" localSheetId="0">'1кв'!$A$1:$E$46</definedName>
    <definedName name="_xlnm.Print_Area" localSheetId="1">'2кв'!$A$1:$E$46</definedName>
  </definedNames>
  <calcPr calcId="152511"/>
</workbook>
</file>

<file path=xl/calcChain.xml><?xml version="1.0" encoding="utf-8"?>
<calcChain xmlns="http://schemas.openxmlformats.org/spreadsheetml/2006/main">
  <c r="B42" i="27" l="1"/>
  <c r="E23" i="27"/>
  <c r="E22" i="27"/>
  <c r="E21" i="27"/>
  <c r="E26" i="27" l="1"/>
  <c r="B45" i="27" s="1"/>
  <c r="B46" i="27" s="1"/>
  <c r="E22" i="26"/>
  <c r="E21" i="26"/>
  <c r="E26" i="26" l="1"/>
  <c r="B45" i="26" s="1"/>
  <c r="B46" i="26" l="1"/>
</calcChain>
</file>

<file path=xl/sharedStrings.xml><?xml version="1.0" encoding="utf-8"?>
<sst xmlns="http://schemas.openxmlformats.org/spreadsheetml/2006/main" count="114" uniqueCount="57">
  <si>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</si>
  <si>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</si>
  <si>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</si>
  <si>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</si>
  <si>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</si>
  <si>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</si>
  <si>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</si>
  <si>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</si>
  <si>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</si>
  <si>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</si>
  <si>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</si>
  <si>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</si>
  <si>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</si>
  <si>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</si>
  <si>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</si>
  <si>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</si>
  <si>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</si>
  <si>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</si>
  <si>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</si>
  <si>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</si>
  <si>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</si>
  <si>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</si>
  <si>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</si>
  <si>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</si>
  <si>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</si>
  <si>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</si>
  <si>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</si>
  <si>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</si>
  <si>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</si>
  <si>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</si>
  <si>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</si>
  <si>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</si>
  <si>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Остаток на начало  квартала</t>
  </si>
  <si>
    <t>определена приложением № 9 к договору</t>
  </si>
  <si>
    <t>Услуги по содержанию многоквартирного дома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</si>
  <si>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</t>
  </si>
  <si>
    <t>г. Россошь, ул.Строителей, д.3</t>
  </si>
  <si>
    <t xml:space="preserve">Общехозяйственные расходы </t>
  </si>
  <si>
    <t>Sдома=645м2 (среднее кол-во заселенных квартир 578м2)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</si>
  <si>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№1е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Строителей, д.3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</si>
  <si>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 от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</si>
  <si>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 Литвинова С.А.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</si>
  <si>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</si>
  <si>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</si>
  <si>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 Бовкун А.А.</t>
    </r>
  </si>
  <si>
    <t>Предъявлено населению 30708,45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</si>
  <si>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</si>
  <si>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</si>
  <si>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</si>
  <si>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</si>
  <si>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двадцать три тысячи триста пятьдесят четыре рубля 08 копеек.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</si>
  <si>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Литвинова Андрея Станиславовича</t>
    </r>
  </si>
  <si>
    <t>за 2 квартал 2024 года</t>
  </si>
  <si>
    <t>30.06.2024 г.</t>
  </si>
  <si>
    <t>2 квартал</t>
  </si>
  <si>
    <t>Полив</t>
  </si>
  <si>
    <t xml:space="preserve">           2. Всего за период с "01" 04 2024 г. по "30" 06 2024 г. выполнено работ (оказано услуг) на общую сумму тридцать три тысячи четыреста пятьдесят три рубля 38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</si>
</sst>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37" zoomScaleSheetLayoutView="100" workbookViewId="0">
      <selection activeCell="G10" sqref="G10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0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54" t="s">
        <v>11</v>
      </c>
      <c r="B1" s="54"/>
      <c r="C1" s="54"/>
      <c r="D1" s="54"/>
      <c r="E1" s="54"/>
    </row>
    <row r="2" spans="1:5" ht="40.5" customHeight="1" x14ac:dyDescent="0.25">
      <c r="A2" s="55" t="s">
        <v>12</v>
      </c>
      <c r="B2" s="56"/>
      <c r="C2" s="56"/>
      <c r="D2" s="56"/>
      <c r="E2" s="56"/>
    </row>
    <row r="3" spans="1:5" x14ac:dyDescent="0.25">
      <c r="A3" s="57" t="s">
        <v>46</v>
      </c>
      <c r="B3" s="57"/>
      <c r="C3" s="57"/>
      <c r="D3" s="57"/>
      <c r="E3" s="57"/>
    </row>
    <row r="4" spans="1:5" s="1" customFormat="1" ht="15.75" x14ac:dyDescent="0.25">
      <c r="A4" s="25" t="s">
        <v>13</v>
      </c>
      <c r="B4" s="26"/>
      <c r="C4" s="26"/>
      <c r="D4" s="26"/>
      <c r="E4" s="27" t="s">
        <v>47</v>
      </c>
    </row>
    <row r="5" spans="1:5" ht="15" customHeight="1" x14ac:dyDescent="0.25">
      <c r="A5" s="46" t="s">
        <v>0</v>
      </c>
      <c r="B5" s="46"/>
      <c r="C5" s="46"/>
      <c r="D5" s="46"/>
      <c r="E5" s="46"/>
    </row>
    <row r="6" spans="1:5" ht="15" customHeight="1" x14ac:dyDescent="0.25">
      <c r="A6" s="58" t="s">
        <v>36</v>
      </c>
      <c r="B6" s="58"/>
      <c r="C6" s="58"/>
      <c r="D6" s="58"/>
      <c r="E6" s="58"/>
    </row>
    <row r="7" spans="1:5" ht="15" customHeight="1" x14ac:dyDescent="0.25">
      <c r="A7" s="50" t="s">
        <v>1</v>
      </c>
      <c r="B7" s="50"/>
      <c r="C7" s="50"/>
      <c r="D7" s="50"/>
      <c r="E7" s="50"/>
    </row>
    <row r="8" spans="1:5" ht="15" customHeight="1" x14ac:dyDescent="0.25">
      <c r="A8" s="59" t="s">
        <v>51</v>
      </c>
      <c r="B8" s="59"/>
      <c r="C8" s="59"/>
      <c r="D8" s="59"/>
      <c r="E8" s="59"/>
    </row>
    <row r="9" spans="1:5" ht="32.25" customHeight="1" x14ac:dyDescent="0.25">
      <c r="A9" s="60" t="s">
        <v>14</v>
      </c>
      <c r="B9" s="61"/>
      <c r="C9" s="61"/>
      <c r="D9" s="61"/>
      <c r="E9" s="61"/>
    </row>
    <row r="10" spans="1:5" ht="26.45" customHeight="1" x14ac:dyDescent="0.25">
      <c r="A10" s="46" t="s">
        <v>40</v>
      </c>
      <c r="B10" s="46"/>
      <c r="C10" s="46"/>
      <c r="D10" s="46"/>
      <c r="E10" s="46"/>
    </row>
    <row r="11" spans="1:5" ht="18.75" customHeight="1" x14ac:dyDescent="0.25">
      <c r="A11" s="50" t="s">
        <v>15</v>
      </c>
      <c r="B11" s="51"/>
      <c r="C11" s="51"/>
      <c r="D11" s="51"/>
      <c r="E11" s="51"/>
    </row>
    <row r="12" spans="1:5" ht="15" customHeight="1" x14ac:dyDescent="0.25">
      <c r="A12" s="46" t="s">
        <v>22</v>
      </c>
      <c r="B12" s="46"/>
      <c r="C12" s="46"/>
      <c r="D12" s="46"/>
      <c r="E12" s="46"/>
    </row>
    <row r="13" spans="1:5" ht="17.25" customHeight="1" x14ac:dyDescent="0.25">
      <c r="A13" s="50" t="s">
        <v>2</v>
      </c>
      <c r="B13" s="51"/>
      <c r="C13" s="51"/>
      <c r="D13" s="51"/>
      <c r="E13" s="51"/>
    </row>
    <row r="14" spans="1:5" ht="15" customHeight="1" x14ac:dyDescent="0.25">
      <c r="A14" s="46" t="s">
        <v>42</v>
      </c>
      <c r="B14" s="46"/>
      <c r="C14" s="46"/>
      <c r="D14" s="46"/>
      <c r="E14" s="46"/>
    </row>
    <row r="15" spans="1:5" ht="15.75" customHeight="1" x14ac:dyDescent="0.25">
      <c r="A15" s="50" t="s">
        <v>16</v>
      </c>
      <c r="B15" s="51"/>
      <c r="C15" s="51"/>
      <c r="D15" s="51"/>
      <c r="E15" s="51"/>
    </row>
    <row r="16" spans="1:5" ht="29.25" customHeight="1" x14ac:dyDescent="0.25">
      <c r="A16" s="46" t="s">
        <v>17</v>
      </c>
      <c r="B16" s="46"/>
      <c r="C16" s="46"/>
      <c r="D16" s="46"/>
      <c r="E16" s="46"/>
    </row>
    <row r="17" spans="1:7" ht="55.9" customHeight="1" x14ac:dyDescent="0.25">
      <c r="A17" s="46" t="s">
        <v>35</v>
      </c>
      <c r="B17" s="46"/>
      <c r="C17" s="46"/>
      <c r="D17" s="46"/>
      <c r="E17" s="46"/>
    </row>
    <row r="18" spans="1:7" ht="29.45" customHeight="1" x14ac:dyDescent="0.25">
      <c r="A18" s="52" t="s">
        <v>39</v>
      </c>
      <c r="B18" s="52"/>
      <c r="C18" s="52"/>
      <c r="D18" s="52"/>
      <c r="E18" s="52"/>
    </row>
    <row r="19" spans="1:7" x14ac:dyDescent="0.25">
      <c r="A19" s="52"/>
      <c r="B19" s="52"/>
      <c r="C19" s="52"/>
      <c r="D19" s="52"/>
      <c r="E19" s="52"/>
      <c r="F19" s="2">
        <v>578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7" t="s">
        <v>9</v>
      </c>
      <c r="E20" s="3" t="s">
        <v>8</v>
      </c>
    </row>
    <row r="21" spans="1:7" ht="38.25" x14ac:dyDescent="0.25">
      <c r="A21" s="24" t="s">
        <v>34</v>
      </c>
      <c r="B21" s="8" t="s">
        <v>33</v>
      </c>
      <c r="C21" s="3" t="s">
        <v>4</v>
      </c>
      <c r="D21" s="3">
        <v>9.0399999999999991</v>
      </c>
      <c r="E21" s="7">
        <f>D21*F19*G19</f>
        <v>15675.36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4.08</v>
      </c>
      <c r="E22" s="7">
        <f>D22*F19*G19</f>
        <v>7074.7200000000012</v>
      </c>
    </row>
    <row r="23" spans="1:7" x14ac:dyDescent="0.25">
      <c r="A23" s="34" t="s">
        <v>25</v>
      </c>
      <c r="B23" s="8" t="s">
        <v>43</v>
      </c>
      <c r="C23" s="3" t="s">
        <v>26</v>
      </c>
      <c r="D23" s="3"/>
      <c r="E23" s="7">
        <v>0</v>
      </c>
    </row>
    <row r="24" spans="1:7" s="43" customFormat="1" ht="60" x14ac:dyDescent="0.25">
      <c r="A24" s="39" t="s">
        <v>48</v>
      </c>
      <c r="B24" s="40" t="s">
        <v>49</v>
      </c>
      <c r="C24" s="41" t="s">
        <v>26</v>
      </c>
      <c r="D24" s="41"/>
      <c r="E24" s="42">
        <v>604</v>
      </c>
    </row>
    <row r="25" spans="1:7" ht="15.75" x14ac:dyDescent="0.25">
      <c r="A25" s="36"/>
      <c r="B25" s="33"/>
      <c r="C25" s="3"/>
      <c r="D25" s="3"/>
      <c r="E25" s="7"/>
    </row>
    <row r="26" spans="1:7" s="12" customFormat="1" ht="14.25" x14ac:dyDescent="0.2">
      <c r="A26" s="35" t="s">
        <v>24</v>
      </c>
      <c r="B26" s="9"/>
      <c r="C26" s="10"/>
      <c r="D26" s="18"/>
      <c r="E26" s="11">
        <f>SUM(E21:E25)</f>
        <v>23354.080000000002</v>
      </c>
    </row>
    <row r="27" spans="1:7" s="12" customFormat="1" ht="14.25" x14ac:dyDescent="0.2">
      <c r="A27" s="28"/>
      <c r="B27" s="29"/>
      <c r="C27" s="30"/>
      <c r="D27" s="31"/>
      <c r="E27" s="32"/>
    </row>
    <row r="28" spans="1:7" ht="34.5" customHeight="1" x14ac:dyDescent="0.25">
      <c r="A28" s="53" t="s">
        <v>50</v>
      </c>
      <c r="B28" s="53"/>
      <c r="C28" s="53"/>
      <c r="D28" s="53"/>
      <c r="E28" s="53"/>
      <c r="F28" s="21"/>
    </row>
    <row r="29" spans="1:7" ht="29.25" customHeight="1" x14ac:dyDescent="0.25">
      <c r="A29" s="46" t="s">
        <v>21</v>
      </c>
      <c r="B29" s="46"/>
      <c r="C29" s="46"/>
      <c r="D29" s="46"/>
      <c r="E29" s="46"/>
    </row>
    <row r="30" spans="1:7" x14ac:dyDescent="0.25">
      <c r="A30" s="46" t="s">
        <v>20</v>
      </c>
      <c r="B30" s="46"/>
      <c r="C30" s="46"/>
      <c r="D30" s="46"/>
      <c r="E30" s="46"/>
    </row>
    <row r="31" spans="1:7" ht="32.25" customHeight="1" x14ac:dyDescent="0.25">
      <c r="A31" s="46" t="s">
        <v>27</v>
      </c>
      <c r="B31" s="46"/>
      <c r="C31" s="46"/>
      <c r="D31" s="46"/>
      <c r="E31" s="46"/>
    </row>
    <row r="32" spans="1:7" x14ac:dyDescent="0.25">
      <c r="A32" s="46" t="s">
        <v>18</v>
      </c>
      <c r="B32" s="46"/>
      <c r="C32" s="46"/>
      <c r="D32" s="46"/>
      <c r="E32" s="46"/>
    </row>
    <row r="33" spans="1:8" x14ac:dyDescent="0.25">
      <c r="A33" s="49" t="s">
        <v>5</v>
      </c>
      <c r="B33" s="49"/>
      <c r="C33" s="49"/>
      <c r="D33" s="49"/>
      <c r="E33" s="49"/>
    </row>
    <row r="34" spans="1:8" x14ac:dyDescent="0.25">
      <c r="A34" s="46" t="s">
        <v>18</v>
      </c>
      <c r="B34" s="46"/>
      <c r="C34" s="46"/>
      <c r="D34" s="46"/>
      <c r="E34" s="46"/>
    </row>
    <row r="35" spans="1:8" x14ac:dyDescent="0.25">
      <c r="A35" s="47" t="s">
        <v>44</v>
      </c>
      <c r="B35" s="47"/>
      <c r="C35" s="47"/>
      <c r="D35" s="47"/>
      <c r="E35" s="4"/>
    </row>
    <row r="36" spans="1:8" x14ac:dyDescent="0.25">
      <c r="B36" s="48" t="s">
        <v>19</v>
      </c>
      <c r="C36" s="48"/>
      <c r="D36" s="48"/>
      <c r="E36" s="5" t="s">
        <v>6</v>
      </c>
    </row>
    <row r="37" spans="1:8" x14ac:dyDescent="0.25">
      <c r="A37" s="37"/>
      <c r="B37" s="37"/>
      <c r="C37" s="37"/>
      <c r="D37" s="19"/>
      <c r="E37" s="37"/>
    </row>
    <row r="38" spans="1:8" ht="15" customHeight="1" x14ac:dyDescent="0.25">
      <c r="A38" s="47" t="s">
        <v>41</v>
      </c>
      <c r="B38" s="47"/>
      <c r="C38" s="47"/>
      <c r="D38" s="47"/>
      <c r="E38" s="47"/>
    </row>
    <row r="39" spans="1:8" x14ac:dyDescent="0.25">
      <c r="B39" s="48" t="s">
        <v>19</v>
      </c>
      <c r="C39" s="48"/>
      <c r="D39" s="48"/>
      <c r="E39" s="5" t="s">
        <v>6</v>
      </c>
    </row>
    <row r="40" spans="1:8" x14ac:dyDescent="0.25">
      <c r="A40" s="2" t="s">
        <v>38</v>
      </c>
    </row>
    <row r="41" spans="1:8" x14ac:dyDescent="0.25">
      <c r="A41" s="12" t="s">
        <v>28</v>
      </c>
    </row>
    <row r="42" spans="1:8" x14ac:dyDescent="0.25">
      <c r="A42" s="2" t="s">
        <v>32</v>
      </c>
      <c r="B42" s="13">
        <v>25440.6</v>
      </c>
    </row>
    <row r="43" spans="1:8" ht="31.5" x14ac:dyDescent="0.25">
      <c r="A43" s="22" t="s">
        <v>45</v>
      </c>
      <c r="B43" s="14"/>
      <c r="H43" s="16"/>
    </row>
    <row r="44" spans="1:8" x14ac:dyDescent="0.25">
      <c r="A44" s="2" t="s">
        <v>29</v>
      </c>
      <c r="B44" s="14">
        <v>32979.86</v>
      </c>
      <c r="D44" s="2"/>
    </row>
    <row r="45" spans="1:8" ht="30" x14ac:dyDescent="0.25">
      <c r="A45" s="38" t="s">
        <v>31</v>
      </c>
      <c r="B45" s="14">
        <f>E26</f>
        <v>23354.080000000002</v>
      </c>
      <c r="D45" s="2"/>
    </row>
    <row r="46" spans="1:8" x14ac:dyDescent="0.25">
      <c r="A46" s="15" t="s">
        <v>30</v>
      </c>
      <c r="B46" s="23">
        <f>B42+B44-B45</f>
        <v>35066.379999999997</v>
      </c>
    </row>
    <row r="49" spans="2:2" x14ac:dyDescent="0.25">
      <c r="B49" s="2">
        <v>25440.6</v>
      </c>
    </row>
  </sheetData>
  <mergeCells count="29"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8:E28"/>
    <mergeCell ref="A29:E29"/>
    <mergeCell ref="A30:E30"/>
    <mergeCell ref="A31:E31"/>
    <mergeCell ref="A32:E32"/>
    <mergeCell ref="A34:E34"/>
    <mergeCell ref="A35:D35"/>
    <mergeCell ref="B36:D36"/>
    <mergeCell ref="A38:E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view="pageBreakPreview" topLeftCell="A22" zoomScaleSheetLayoutView="100" workbookViewId="0">
      <selection activeCell="C51" sqref="C51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0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54" t="s">
        <v>11</v>
      </c>
      <c r="B1" s="54"/>
      <c r="C1" s="54"/>
      <c r="D1" s="54"/>
      <c r="E1" s="54"/>
    </row>
    <row r="2" spans="1:5" ht="40.5" customHeight="1" x14ac:dyDescent="0.25">
      <c r="A2" s="55" t="s">
        <v>12</v>
      </c>
      <c r="B2" s="56"/>
      <c r="C2" s="56"/>
      <c r="D2" s="56"/>
      <c r="E2" s="56"/>
    </row>
    <row r="3" spans="1:5" x14ac:dyDescent="0.25">
      <c r="A3" s="57" t="s">
        <v>52</v>
      </c>
      <c r="B3" s="57"/>
      <c r="C3" s="57"/>
      <c r="D3" s="57"/>
      <c r="E3" s="57"/>
    </row>
    <row r="4" spans="1:5" s="1" customFormat="1" ht="15.75" x14ac:dyDescent="0.25">
      <c r="A4" s="25" t="s">
        <v>13</v>
      </c>
      <c r="B4" s="26"/>
      <c r="C4" s="26"/>
      <c r="D4" s="26"/>
      <c r="E4" s="27" t="s">
        <v>53</v>
      </c>
    </row>
    <row r="5" spans="1:5" ht="15" customHeight="1" x14ac:dyDescent="0.25">
      <c r="A5" s="46" t="s">
        <v>0</v>
      </c>
      <c r="B5" s="46"/>
      <c r="C5" s="46"/>
      <c r="D5" s="46"/>
      <c r="E5" s="46"/>
    </row>
    <row r="6" spans="1:5" ht="15" customHeight="1" x14ac:dyDescent="0.25">
      <c r="A6" s="58" t="s">
        <v>36</v>
      </c>
      <c r="B6" s="58"/>
      <c r="C6" s="58"/>
      <c r="D6" s="58"/>
      <c r="E6" s="58"/>
    </row>
    <row r="7" spans="1:5" ht="15" customHeight="1" x14ac:dyDescent="0.25">
      <c r="A7" s="50" t="s">
        <v>1</v>
      </c>
      <c r="B7" s="50"/>
      <c r="C7" s="50"/>
      <c r="D7" s="50"/>
      <c r="E7" s="50"/>
    </row>
    <row r="8" spans="1:5" ht="15" customHeight="1" x14ac:dyDescent="0.25">
      <c r="A8" s="59" t="s">
        <v>51</v>
      </c>
      <c r="B8" s="59"/>
      <c r="C8" s="59"/>
      <c r="D8" s="59"/>
      <c r="E8" s="59"/>
    </row>
    <row r="9" spans="1:5" ht="32.25" customHeight="1" x14ac:dyDescent="0.25">
      <c r="A9" s="60" t="s">
        <v>14</v>
      </c>
      <c r="B9" s="61"/>
      <c r="C9" s="61"/>
      <c r="D9" s="61"/>
      <c r="E9" s="61"/>
    </row>
    <row r="10" spans="1:5" ht="26.45" customHeight="1" x14ac:dyDescent="0.25">
      <c r="A10" s="46" t="s">
        <v>40</v>
      </c>
      <c r="B10" s="46"/>
      <c r="C10" s="46"/>
      <c r="D10" s="46"/>
      <c r="E10" s="46"/>
    </row>
    <row r="11" spans="1:5" ht="18.75" customHeight="1" x14ac:dyDescent="0.25">
      <c r="A11" s="50" t="s">
        <v>15</v>
      </c>
      <c r="B11" s="51"/>
      <c r="C11" s="51"/>
      <c r="D11" s="51"/>
      <c r="E11" s="51"/>
    </row>
    <row r="12" spans="1:5" ht="15" customHeight="1" x14ac:dyDescent="0.25">
      <c r="A12" s="46" t="s">
        <v>22</v>
      </c>
      <c r="B12" s="46"/>
      <c r="C12" s="46"/>
      <c r="D12" s="46"/>
      <c r="E12" s="46"/>
    </row>
    <row r="13" spans="1:5" ht="17.25" customHeight="1" x14ac:dyDescent="0.25">
      <c r="A13" s="50" t="s">
        <v>2</v>
      </c>
      <c r="B13" s="51"/>
      <c r="C13" s="51"/>
      <c r="D13" s="51"/>
      <c r="E13" s="51"/>
    </row>
    <row r="14" spans="1:5" ht="15" customHeight="1" x14ac:dyDescent="0.25">
      <c r="A14" s="46" t="s">
        <v>42</v>
      </c>
      <c r="B14" s="46"/>
      <c r="C14" s="46"/>
      <c r="D14" s="46"/>
      <c r="E14" s="46"/>
    </row>
    <row r="15" spans="1:5" ht="15.75" customHeight="1" x14ac:dyDescent="0.25">
      <c r="A15" s="50" t="s">
        <v>16</v>
      </c>
      <c r="B15" s="51"/>
      <c r="C15" s="51"/>
      <c r="D15" s="51"/>
      <c r="E15" s="51"/>
    </row>
    <row r="16" spans="1:5" ht="29.25" customHeight="1" x14ac:dyDescent="0.25">
      <c r="A16" s="46" t="s">
        <v>17</v>
      </c>
      <c r="B16" s="46"/>
      <c r="C16" s="46"/>
      <c r="D16" s="46"/>
      <c r="E16" s="46"/>
    </row>
    <row r="17" spans="1:7" ht="55.9" customHeight="1" x14ac:dyDescent="0.25">
      <c r="A17" s="46" t="s">
        <v>35</v>
      </c>
      <c r="B17" s="46"/>
      <c r="C17" s="46"/>
      <c r="D17" s="46"/>
      <c r="E17" s="46"/>
    </row>
    <row r="18" spans="1:7" ht="29.45" customHeight="1" x14ac:dyDescent="0.25">
      <c r="A18" s="52" t="s">
        <v>39</v>
      </c>
      <c r="B18" s="52"/>
      <c r="C18" s="52"/>
      <c r="D18" s="52"/>
      <c r="E18" s="52"/>
    </row>
    <row r="19" spans="1:7" x14ac:dyDescent="0.25">
      <c r="A19" s="52"/>
      <c r="B19" s="52"/>
      <c r="C19" s="52"/>
      <c r="D19" s="52"/>
      <c r="E19" s="52"/>
      <c r="F19" s="2">
        <v>578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7" t="s">
        <v>9</v>
      </c>
      <c r="E20" s="3" t="s">
        <v>8</v>
      </c>
    </row>
    <row r="21" spans="1:7" ht="38.25" x14ac:dyDescent="0.25">
      <c r="A21" s="24" t="s">
        <v>34</v>
      </c>
      <c r="B21" s="8" t="s">
        <v>33</v>
      </c>
      <c r="C21" s="3" t="s">
        <v>4</v>
      </c>
      <c r="D21" s="3">
        <v>9.0399999999999991</v>
      </c>
      <c r="E21" s="7">
        <f>D21*F19*G19</f>
        <v>15675.36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4.08</v>
      </c>
      <c r="E22" s="7">
        <f>D22*F19*G19</f>
        <v>7074.7200000000012</v>
      </c>
    </row>
    <row r="23" spans="1:7" x14ac:dyDescent="0.25">
      <c r="A23" s="34" t="s">
        <v>25</v>
      </c>
      <c r="B23" s="8" t="s">
        <v>54</v>
      </c>
      <c r="C23" s="3" t="s">
        <v>26</v>
      </c>
      <c r="D23" s="3"/>
      <c r="E23" s="7">
        <f>6915+2001.3+150</f>
        <v>9066.2999999999993</v>
      </c>
    </row>
    <row r="24" spans="1:7" x14ac:dyDescent="0.25">
      <c r="A24" s="34" t="s">
        <v>55</v>
      </c>
      <c r="B24" s="8" t="s">
        <v>54</v>
      </c>
      <c r="C24" s="3" t="s">
        <v>26</v>
      </c>
      <c r="D24" s="3"/>
      <c r="E24" s="7">
        <v>1637</v>
      </c>
    </row>
    <row r="25" spans="1:7" ht="15.75" x14ac:dyDescent="0.25">
      <c r="A25" s="36"/>
      <c r="B25" s="33"/>
      <c r="C25" s="3"/>
      <c r="D25" s="3"/>
      <c r="E25" s="7"/>
    </row>
    <row r="26" spans="1:7" s="12" customFormat="1" ht="14.25" x14ac:dyDescent="0.2">
      <c r="A26" s="35" t="s">
        <v>24</v>
      </c>
      <c r="B26" s="9"/>
      <c r="C26" s="10"/>
      <c r="D26" s="18"/>
      <c r="E26" s="11">
        <f>SUM(E21:E25)</f>
        <v>33453.380000000005</v>
      </c>
    </row>
    <row r="27" spans="1:7" s="12" customFormat="1" ht="14.25" x14ac:dyDescent="0.2">
      <c r="A27" s="28"/>
      <c r="B27" s="29"/>
      <c r="C27" s="30"/>
      <c r="D27" s="31"/>
      <c r="E27" s="32"/>
    </row>
    <row r="28" spans="1:7" ht="34.5" customHeight="1" x14ac:dyDescent="0.25">
      <c r="A28" s="53" t="s">
        <v>56</v>
      </c>
      <c r="B28" s="53"/>
      <c r="C28" s="53"/>
      <c r="D28" s="53"/>
      <c r="E28" s="53"/>
      <c r="F28" s="21"/>
    </row>
    <row r="29" spans="1:7" ht="29.25" customHeight="1" x14ac:dyDescent="0.25">
      <c r="A29" s="46" t="s">
        <v>21</v>
      </c>
      <c r="B29" s="46"/>
      <c r="C29" s="46"/>
      <c r="D29" s="46"/>
      <c r="E29" s="46"/>
    </row>
    <row r="30" spans="1:7" x14ac:dyDescent="0.25">
      <c r="A30" s="46" t="s">
        <v>20</v>
      </c>
      <c r="B30" s="46"/>
      <c r="C30" s="46"/>
      <c r="D30" s="46"/>
      <c r="E30" s="46"/>
    </row>
    <row r="31" spans="1:7" ht="32.25" customHeight="1" x14ac:dyDescent="0.25">
      <c r="A31" s="46" t="s">
        <v>27</v>
      </c>
      <c r="B31" s="46"/>
      <c r="C31" s="46"/>
      <c r="D31" s="46"/>
      <c r="E31" s="46"/>
    </row>
    <row r="32" spans="1:7" x14ac:dyDescent="0.25">
      <c r="A32" s="46" t="s">
        <v>18</v>
      </c>
      <c r="B32" s="46"/>
      <c r="C32" s="46"/>
      <c r="D32" s="46"/>
      <c r="E32" s="46"/>
    </row>
    <row r="33" spans="1:8" x14ac:dyDescent="0.25">
      <c r="A33" s="49" t="s">
        <v>5</v>
      </c>
      <c r="B33" s="49"/>
      <c r="C33" s="49"/>
      <c r="D33" s="49"/>
      <c r="E33" s="49"/>
    </row>
    <row r="34" spans="1:8" x14ac:dyDescent="0.25">
      <c r="A34" s="46" t="s">
        <v>18</v>
      </c>
      <c r="B34" s="46"/>
      <c r="C34" s="46"/>
      <c r="D34" s="46"/>
      <c r="E34" s="46"/>
    </row>
    <row r="35" spans="1:8" x14ac:dyDescent="0.25">
      <c r="A35" s="47" t="s">
        <v>44</v>
      </c>
      <c r="B35" s="47"/>
      <c r="C35" s="47"/>
      <c r="D35" s="47"/>
      <c r="E35" s="4"/>
    </row>
    <row r="36" spans="1:8" x14ac:dyDescent="0.25">
      <c r="B36" s="48" t="s">
        <v>19</v>
      </c>
      <c r="C36" s="48"/>
      <c r="D36" s="48"/>
      <c r="E36" s="5" t="s">
        <v>6</v>
      </c>
    </row>
    <row r="37" spans="1:8" x14ac:dyDescent="0.25">
      <c r="A37" s="44"/>
      <c r="B37" s="44"/>
      <c r="C37" s="44"/>
      <c r="D37" s="19"/>
      <c r="E37" s="44"/>
    </row>
    <row r="38" spans="1:8" ht="15" customHeight="1" x14ac:dyDescent="0.25">
      <c r="A38" s="47" t="s">
        <v>41</v>
      </c>
      <c r="B38" s="47"/>
      <c r="C38" s="47"/>
      <c r="D38" s="47"/>
      <c r="E38" s="47"/>
    </row>
    <row r="39" spans="1:8" x14ac:dyDescent="0.25">
      <c r="B39" s="48" t="s">
        <v>19</v>
      </c>
      <c r="C39" s="48"/>
      <c r="D39" s="48"/>
      <c r="E39" s="5" t="s">
        <v>6</v>
      </c>
    </row>
    <row r="40" spans="1:8" x14ac:dyDescent="0.25">
      <c r="A40" s="2" t="s">
        <v>38</v>
      </c>
    </row>
    <row r="41" spans="1:8" x14ac:dyDescent="0.25">
      <c r="A41" s="12" t="s">
        <v>28</v>
      </c>
    </row>
    <row r="42" spans="1:8" x14ac:dyDescent="0.25">
      <c r="A42" s="2" t="s">
        <v>32</v>
      </c>
      <c r="B42" s="13">
        <f>'1кв'!B46</f>
        <v>35066.379999999997</v>
      </c>
    </row>
    <row r="43" spans="1:8" ht="31.5" x14ac:dyDescent="0.25">
      <c r="A43" s="22" t="s">
        <v>45</v>
      </c>
      <c r="B43" s="14"/>
      <c r="H43" s="16"/>
    </row>
    <row r="44" spans="1:8" x14ac:dyDescent="0.25">
      <c r="A44" s="2" t="s">
        <v>29</v>
      </c>
      <c r="B44" s="14">
        <v>31217.34</v>
      </c>
      <c r="D44" s="2"/>
    </row>
    <row r="45" spans="1:8" ht="30" x14ac:dyDescent="0.25">
      <c r="A45" s="45" t="s">
        <v>31</v>
      </c>
      <c r="B45" s="14">
        <f>E26</f>
        <v>33453.380000000005</v>
      </c>
      <c r="D45" s="2"/>
    </row>
    <row r="46" spans="1:8" x14ac:dyDescent="0.25">
      <c r="A46" s="15" t="s">
        <v>30</v>
      </c>
      <c r="B46" s="23">
        <f>B42+B44-B45</f>
        <v>32830.339999999997</v>
      </c>
    </row>
  </sheetData>
  <mergeCells count="29">
    <mergeCell ref="A34:E34"/>
    <mergeCell ref="A35:D35"/>
    <mergeCell ref="B36:D36"/>
    <mergeCell ref="A38:E38"/>
    <mergeCell ref="B39:D39"/>
    <mergeCell ref="A28:E28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5:E5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2024-08-13T11:27:13Z</dcterms:modified>
</cp:coreProperties>
</file>